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66925"/>
  <mc:AlternateContent xmlns:mc="http://schemas.openxmlformats.org/markup-compatibility/2006">
    <mc:Choice Requires="x15">
      <x15ac:absPath xmlns:x15ac="http://schemas.microsoft.com/office/spreadsheetml/2010/11/ac" url="R:\Legal-working files\Legal Dept. Files\4915-Electric ISR FY2020\Data Requests\PUC Set 2\e-Version\"/>
    </mc:Choice>
  </mc:AlternateContent>
  <xr:revisionPtr revIDLastSave="0" documentId="8_{61984E14-5225-4101-8B2B-EDDF87358C20}" xr6:coauthVersionLast="31" xr6:coauthVersionMax="31" xr10:uidLastSave="{00000000-0000-0000-0000-000000000000}"/>
  <bookViews>
    <workbookView xWindow="0" yWindow="0" windowWidth="28800" windowHeight="12225" xr2:uid="{FAA0E15A-ABFC-4CF7-8934-A0E800B602CC}"/>
  </bookViews>
  <sheets>
    <sheet name="3V0" sheetId="8" r:id="rId1"/>
    <sheet name="VVO" sheetId="9" r:id="rId2"/>
  </sheets>
  <definedNames>
    <definedName name="_xlnm._FilterDatabase" localSheetId="0" hidden="1">'3V0'!$A$3:$M$37</definedName>
    <definedName name="_xlnm.Print_Area" localSheetId="0">'3V0'!$C$2:$M$37</definedName>
    <definedName name="_xlnm.Print_Titles" localSheetId="0">'3V0'!$2:$3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8" l="1"/>
  <c r="H75" i="8" s="1"/>
  <c r="H77" i="8" s="1"/>
  <c r="G77" i="8" s="1"/>
  <c r="G8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K12" authorId="0" shapeId="0" xr:uid="{A7BE1F52-FD3F-4059-BEB3-E61A0EDE9E25}">
      <text>
        <r>
          <rPr>
            <b/>
            <sz val="9"/>
            <color indexed="81"/>
            <rFont val="Tahoma"/>
            <charset val="1"/>
          </rPr>
          <t>National Grid:</t>
        </r>
        <r>
          <rPr>
            <sz val="9"/>
            <color indexed="81"/>
            <rFont val="Tahoma"/>
            <charset val="1"/>
          </rPr>
          <t xml:space="preserve">
Interconnection of Distributed Renewable Energy may actually cause more risk to the system due to the instability and lack of control.
</t>
        </r>
      </text>
    </comment>
  </commentList>
</comments>
</file>

<file path=xl/sharedStrings.xml><?xml version="1.0" encoding="utf-8"?>
<sst xmlns="http://schemas.openxmlformats.org/spreadsheetml/2006/main" count="410" uniqueCount="84">
  <si>
    <t>Yes</t>
  </si>
  <si>
    <t>Level</t>
  </si>
  <si>
    <t>Power System</t>
  </si>
  <si>
    <t>Docket 4600 Appendix B Mixed Cost-Benefit, Cost, or Benefit Category</t>
  </si>
  <si>
    <t>Retail Supplier Risk Premium</t>
  </si>
  <si>
    <t>Distribution delivery costs</t>
  </si>
  <si>
    <t>Utility low income</t>
  </si>
  <si>
    <t>Customer</t>
  </si>
  <si>
    <t>Public Health</t>
  </si>
  <si>
    <t>Societal</t>
  </si>
  <si>
    <t>Energy Supply &amp; Transmission Operating Value of Energy Provided or Saved (Time- &amp; Location-specific LMP)</t>
  </si>
  <si>
    <t>Renewable Energy Credit Cost /Value</t>
  </si>
  <si>
    <t>Forward Commitment: Capacity Value</t>
  </si>
  <si>
    <t>Forward Commitment: Avoided Ancillary Services Value</t>
  </si>
  <si>
    <t>Utility / Third Party Developer Renewable Energy, Efficiency, or DER costs</t>
  </si>
  <si>
    <t>Electric Transmission Capacity Costs / Value</t>
  </si>
  <si>
    <t>Electric transmission infrastructure costs for Site Specific Resources</t>
  </si>
  <si>
    <t>Option value of individual resources</t>
  </si>
  <si>
    <t>Investment under Uncertainty: Real Options Cost / Value</t>
  </si>
  <si>
    <t>Energy Demand Reduction Induced Price Effect</t>
  </si>
  <si>
    <t>Greenhouse gas compliance costs</t>
  </si>
  <si>
    <t xml:space="preserve">Criteria air pollutant and other environmental compliance costs </t>
  </si>
  <si>
    <t>Innovation and Learning by Doing</t>
  </si>
  <si>
    <t>Distribution system safety loss/gain</t>
  </si>
  <si>
    <t>Distribution system performance</t>
  </si>
  <si>
    <t>Distribution system and customer reliability / resilience impacts</t>
  </si>
  <si>
    <t>Program participant / prosumer benefits / costs</t>
  </si>
  <si>
    <t>Participant non-energy costs/benefits: Oil, Gas, Water, Waste Water</t>
  </si>
  <si>
    <t>Low-Income Participant Benefits</t>
  </si>
  <si>
    <t>Consumer Empowerment &amp; Choice</t>
  </si>
  <si>
    <t>Non-participant (equity) rate and bill impacts</t>
  </si>
  <si>
    <t>Greenhouse gas externality costs</t>
  </si>
  <si>
    <t>Criteria air pollutant and other environmental externality costs</t>
  </si>
  <si>
    <t>Conservation and community benefits</t>
  </si>
  <si>
    <t>Non-energy costs/benefits: Economic Development</t>
  </si>
  <si>
    <t>Societal Low-Income Impacts</t>
  </si>
  <si>
    <t>National Security and US international influence</t>
  </si>
  <si>
    <t>Direct Impact Qualification</t>
  </si>
  <si>
    <t>Enables DER</t>
  </si>
  <si>
    <t>Enabler Qualification</t>
  </si>
  <si>
    <t>Job Creation impact.</t>
  </si>
  <si>
    <t>Direct Impact Quantification</t>
  </si>
  <si>
    <t>Net risk benefits to utility system operations (generation, transmission, distribution) from 1) Ability of flexible resources to adapt, and 2) Resource  diversity that limits impacts, taking into account that DER need to be studied to determine if they reduce or increase utility system risk based on their locational, resource, and performance diversity</t>
  </si>
  <si>
    <t>High</t>
  </si>
  <si>
    <t>Low</t>
  </si>
  <si>
    <t>Level of Direct Impact</t>
  </si>
  <si>
    <t>N/A</t>
  </si>
  <si>
    <t>This program/project does not impact this cost/benefit Category.</t>
  </si>
  <si>
    <t>Innovation and knowledge spillover (Related to demonstration projects and  there RD&amp;D preceding larger scale deployment)</t>
  </si>
  <si>
    <t>Distribution capacity costs*</t>
  </si>
  <si>
    <t>Enabler Quanitfication</t>
  </si>
  <si>
    <t>Row #</t>
  </si>
  <si>
    <t xml:space="preserve">Level of Enabler Impact </t>
  </si>
  <si>
    <t>This asset condition driven project/program improves customer satisfaction due to reliability improvements.</t>
  </si>
  <si>
    <t>per mile</t>
  </si>
  <si>
    <t xml:space="preserve">Yearly expense to operate maintain the project equipment. 
</t>
  </si>
  <si>
    <t>3V0</t>
  </si>
  <si>
    <t>Direct Driver</t>
  </si>
  <si>
    <t>Reduces Protection Risk by implenting scheme which prevents DG sources from contributing to fault overvoltage conditions which could result in prolonged outages and impact customer reliability.</t>
  </si>
  <si>
    <t xml:space="preserve">Reduces Protection Risk by implenting scheme which prevents DG sources from contributing to fault overvoltage conditions which could damage equipment and result in unsafe working conditions.
</t>
  </si>
  <si>
    <t xml:space="preserve">By implementing 3V0 protection scheme, DR or DER, pass a certain threshhold, will be able to interconnect with lower interconnection costs than without this project, enabling a greater portion of the system to contribute towards REC cost reduction. </t>
  </si>
  <si>
    <t>By implementing 3V0 protection scheme, DR or DER, pass a certain threshhold, will be able to interconnect with lower interconnection costs than without this project.</t>
  </si>
  <si>
    <t>By implementing 3V0 protection scheme, DR or DER, pass a certain threshhold, will be able to interconnect with lower interconnection costs than without this project, reducing retail supplier premium risk.</t>
  </si>
  <si>
    <t>Implementing 3V0 protection scheme, will enable more DR or DER, pass a certain threshhold, to interconnect with lower interconnection costs than without this project, impacting GHG compliance costs.</t>
  </si>
  <si>
    <t>Implementing 3V0 protection scheme, will enable more DR or DER, pass a certain threshhold, to interconnect with lower interconnection costs than without this project, impacting air pollutant and other environmental compliance costs.</t>
  </si>
  <si>
    <t>Implementing 3V0 protection scheme, will enable more DR or DER, pass a certain threshhold, to interconnect with lower interconnection costs than providing customers with greater options.</t>
  </si>
  <si>
    <t>Enable DER which enables more jobs</t>
  </si>
  <si>
    <t>Medium</t>
  </si>
  <si>
    <r>
      <rPr>
        <sz val="11"/>
        <rFont val="Calibri"/>
        <family val="2"/>
        <scheme val="minor"/>
      </rPr>
      <t>$1</t>
    </r>
    <r>
      <rPr>
        <sz val="11"/>
        <color theme="1"/>
        <rFont val="Calibri"/>
        <family val="2"/>
        <scheme val="minor"/>
      </rPr>
      <t xml:space="preserve">
Maintenance costs associated with this project/program have not been fully quantified. A placeholder has been used to indicate whether the value of this category will be expected to be a cost or</t>
    </r>
    <r>
      <rPr>
        <sz val="11"/>
        <color rgb="FFFF0000"/>
        <rFont val="Calibri"/>
        <family val="2"/>
        <scheme val="minor"/>
      </rPr>
      <t xml:space="preserve"> (benefit)</t>
    </r>
  </si>
  <si>
    <t>The Company does not currently have an internally approved Industry wide accepted methodology to calculate the value of this traditional Utility Investment direct driver.</t>
  </si>
  <si>
    <t>The Company does not currently have an internally approved industry -wide accepted methodology to calculate the value of this traditional Utility Investment as DER enabler.</t>
  </si>
  <si>
    <t>Total Capital Project cost</t>
  </si>
  <si>
    <t>Volt/VAR Optimization Program</t>
  </si>
  <si>
    <t>Enabler Quantification</t>
  </si>
  <si>
    <t>~3% Energy Savings based on past performance</t>
  </si>
  <si>
    <t>AESC 2018</t>
  </si>
  <si>
    <t>NA</t>
  </si>
  <si>
    <t>This cost/benefit category does not have direct involvement with this project/program.</t>
  </si>
  <si>
    <t>Fossil fuel component of reduced energy</t>
  </si>
  <si>
    <t xml:space="preserve">This program includes real-time monitoring and control of distribution line assets. </t>
  </si>
  <si>
    <t>Distribution capacity costs</t>
  </si>
  <si>
    <t xml:space="preserve">Total Capital Project Cost (2 VVO projects starting in FY 2020) </t>
  </si>
  <si>
    <t>Yearly maintenance expense to run the specific VVO enabled circuits.</t>
  </si>
  <si>
    <t>This program/project improves voltage system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</si>
</sst>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4" fontId="2" fillId="0" borderId="0" applyFont="0" applyFill="0" applyBorder="0" applyAlignment="0" applyProtection="0"/>
  </cellStyleXfs>
  <cellXfs count="44">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0" fillId="0" borderId="0" xfId="0"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7" xfId="0" applyFill="1" applyBorder="1" applyAlignment="1">
      <alignment horizontal="left" vertical="center" wrapText="1"/>
    </xf>
    <xf numFmtId="0" fontId="0" fillId="0" borderId="0" xfId="0" applyFill="1" applyAlignment="1">
      <alignment horizontal="left" vertical="top"/>
    </xf>
    <xf numFmtId="0" fontId="0" fillId="0" borderId="0" xfId="0" applyAlignment="1">
      <alignment vertical="top" wrapText="1"/>
    </xf>
    <xf numFmtId="0" fontId="0" fillId="0" borderId="0" xfId="0" applyAlignment="1">
      <alignment vertical="top" wrapText="1"/>
    </xf>
    <xf numFmtId="6" fontId="0" fillId="0" borderId="0" xfId="1" applyNumberFormat="1" applyFont="1" applyFill="1" applyBorder="1" applyAlignment="1">
      <alignment horizontal="left" vertical="center" wrapText="1"/>
    </xf>
    <xf numFmtId="6" fontId="0" fillId="0" borderId="0" xfId="0" applyNumberFormat="1" applyBorder="1" applyAlignment="1">
      <alignment horizontal="left" vertical="center" wrapText="1"/>
    </xf>
    <xf numFmtId="0" fontId="1" fillId="0" borderId="0" xfId="0" applyFont="1" applyFill="1" applyBorder="1" applyAlignment="1">
      <alignment horizontal="left" vertical="center"/>
    </xf>
    <xf numFmtId="0" fontId="0" fillId="0" borderId="0" xfId="0" applyFill="1" applyAlignment="1">
      <alignment horizontal="left" vertical="top"/>
    </xf>
    <xf numFmtId="6" fontId="0" fillId="0" borderId="0" xfId="0" quotePrefix="1" applyNumberFormat="1" applyFill="1" applyBorder="1" applyAlignment="1">
      <alignment horizontal="left" vertical="center" wrapText="1"/>
    </xf>
    <xf numFmtId="0" fontId="0" fillId="0" borderId="5"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xf>
    <xf numFmtId="0" fontId="0" fillId="0" borderId="4" xfId="0" applyFill="1" applyBorder="1" applyAlignment="1">
      <alignment horizontal="left" vertical="center"/>
    </xf>
    <xf numFmtId="164" fontId="0" fillId="0" borderId="0" xfId="1"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0" xfId="0" applyFill="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Fill="1" applyAlignment="1">
      <alignment horizontal="left" vertical="top"/>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cellXfs>
  <cellStyles count="2">
    <cellStyle name="Currency" xfId="1" builtinId="4"/>
    <cellStyle name="Normal" xfId="0" builtinId="0"/>
  </cellStyles>
  <dxfs count="26">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rgb="FF000000"/>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auto="1"/>
        </patternFill>
      </fill>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D2CD901-3DED-4C42-9920-8CC664AAFB17}" name="Table1345678" displayName="Table1345678" ref="C3:M37" totalsRowShown="0" headerRowDxfId="25" dataDxfId="24">
  <autoFilter ref="C3:M37" xr:uid="{A838349A-F9D3-49DD-8972-FB52F24772BC}"/>
  <tableColumns count="11">
    <tableColumn id="1" xr3:uid="{EE8EBF53-30DE-44AC-B585-57D8AB262C90}" name="Row #" dataDxfId="23"/>
    <tableColumn id="2" xr3:uid="{BB00037B-4954-4BA9-8DC3-2DC0B9F63B26}" name="Level" dataDxfId="22"/>
    <tableColumn id="3" xr3:uid="{46F77279-5A76-4856-A5FD-071A78F173C9}" name="Docket 4600 Appendix B Mixed Cost-Benefit, Cost, or Benefit Category" dataDxfId="21"/>
    <tableColumn id="4" xr3:uid="{73001CA8-FEA3-45E5-9409-77A7CC233CFD}" name="Direct Driver" dataDxfId="20"/>
    <tableColumn id="5" xr3:uid="{D9F54798-8F41-416B-922E-09EC9AE41481}" name="Direct Impact Qualification" dataDxfId="19"/>
    <tableColumn id="6" xr3:uid="{C4897ECB-4249-4946-AF71-53CFD4D45021}" name="Level of Direct Impact" dataDxfId="18"/>
    <tableColumn id="7" xr3:uid="{DB68006D-11BF-4F9E-960C-CD286965443D}" name="Direct Impact Quantification" dataDxfId="17"/>
    <tableColumn id="8" xr3:uid="{C8034B2D-F769-458F-AF20-07D528614735}" name="Enables DER" dataDxfId="16"/>
    <tableColumn id="9" xr3:uid="{E7B24744-8262-4BF4-9BB0-429EF6C2CFBC}" name="Enabler Qualification" dataDxfId="15"/>
    <tableColumn id="10" xr3:uid="{A152B58A-D581-4A60-9A71-C5E379801355}" name="Level of Enabler Impact " dataDxfId="14"/>
    <tableColumn id="11" xr3:uid="{C15401E6-36AE-40A5-8C29-8DE703C06380}" name="Enabler Quanitfication" dataDxfId="1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06930C-ABF5-4035-9D9C-F16655DC193E}" name="Table110" displayName="Table110" ref="C3:M37" totalsRowShown="0" headerRowDxfId="12" dataDxfId="11">
  <autoFilter ref="C3:M37" xr:uid="{39A44BBE-5885-4BB4-BE68-E0C34CD621EB}"/>
  <tableColumns count="11">
    <tableColumn id="1" xr3:uid="{5CEBC3BA-DE74-427D-AF15-3F1BBC229DE2}" name="Row #" dataDxfId="10"/>
    <tableColumn id="2" xr3:uid="{0A842040-0B3D-41A9-B96E-558EE2903228}" name="Level" dataDxfId="9"/>
    <tableColumn id="3" xr3:uid="{68FAB499-A4AF-414A-B33D-44CB85A20E31}" name="Docket 4600 Appendix B Mixed Cost-Benefit, Cost, or Benefit Category" dataDxfId="8"/>
    <tableColumn id="4" xr3:uid="{8F145E87-7AC0-404E-B5B7-77B8B236AA0B}" name="Direct Driver" dataDxfId="7"/>
    <tableColumn id="5" xr3:uid="{725E1E46-3FEE-4E19-9BDF-E1DFA5D048DE}" name="Direct Impact Qualification" dataDxfId="6"/>
    <tableColumn id="6" xr3:uid="{58900B44-3B0B-415D-86F0-7F8E26F1C1AD}" name="Level of Direct Impact" dataDxfId="5"/>
    <tableColumn id="7" xr3:uid="{779B87B1-90E4-4E77-8821-D507C88F81A2}" name="Direct Impact Quantification" dataDxfId="4"/>
    <tableColumn id="8" xr3:uid="{0686F49D-DC98-493B-8BA9-D6095C11CD5D}" name="Enables DER" dataDxfId="3"/>
    <tableColumn id="9" xr3:uid="{76F67A2B-5F9C-493C-9C9C-0F388E08D6D7}" name="Enabler Qualification" dataDxfId="2"/>
    <tableColumn id="10" xr3:uid="{F59AED09-C72F-4172-944B-502D01C5D481}" name="Level of Enabler Impact " dataDxfId="1"/>
    <tableColumn id="11" xr3:uid="{CE70BAEE-5B41-4402-AC2D-96DB843E15D6}" name="Enabler Quantifica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1D77-532F-4368-9A55-6EF5408912EF}">
  <sheetPr>
    <pageSetUpPr fitToPage="1"/>
  </sheetPr>
  <dimension ref="A1:M1048565"/>
  <sheetViews>
    <sheetView tabSelected="1" topLeftCell="B1" workbookViewId="0">
      <pane xSplit="4" topLeftCell="F1" activePane="topRight" state="frozen"/>
      <selection activeCell="B1" sqref="B1"/>
      <selection pane="topRight" activeCell="G16" sqref="G16"/>
    </sheetView>
  </sheetViews>
  <sheetFormatPr defaultRowHeight="15" x14ac:dyDescent="0.25"/>
  <cols>
    <col min="1" max="1" width="14.5703125" style="3" hidden="1" customWidth="1"/>
    <col min="2" max="2" width="14.42578125" style="3" bestFit="1" customWidth="1"/>
    <col min="3" max="3" width="11.7109375" style="3" bestFit="1" customWidth="1"/>
    <col min="4" max="4" width="35.28515625" style="1" bestFit="1" customWidth="1"/>
    <col min="5" max="5" width="91.5703125" style="3" bestFit="1" customWidth="1"/>
    <col min="6" max="6" width="20.140625" style="1" bestFit="1" customWidth="1"/>
    <col min="7" max="7" width="87.42578125" style="1" bestFit="1" customWidth="1"/>
    <col min="8" max="8" width="30.140625" style="1" bestFit="1" customWidth="1"/>
    <col min="9" max="9" width="71.42578125" style="1" customWidth="1"/>
    <col min="10" max="10" width="19.28515625" style="1" bestFit="1" customWidth="1"/>
    <col min="11" max="11" width="126.7109375" style="1" bestFit="1" customWidth="1"/>
    <col min="12" max="12" width="32" style="1" bestFit="1" customWidth="1"/>
    <col min="13" max="13" width="62.140625" style="1" bestFit="1" customWidth="1"/>
    <col min="14" max="16384" width="9.140625" style="1"/>
  </cols>
  <sheetData>
    <row r="1" spans="1:13" ht="15.75" thickBot="1" x14ac:dyDescent="0.3"/>
    <row r="2" spans="1:13" ht="15.75" thickBot="1" x14ac:dyDescent="0.3">
      <c r="A2" s="1"/>
      <c r="C2" s="37" t="s">
        <v>56</v>
      </c>
      <c r="D2" s="38"/>
      <c r="E2" s="38"/>
      <c r="F2" s="38"/>
      <c r="G2" s="38"/>
      <c r="H2" s="38"/>
      <c r="I2" s="38"/>
      <c r="J2" s="38"/>
      <c r="K2" s="38"/>
      <c r="L2" s="38"/>
      <c r="M2" s="39"/>
    </row>
    <row r="3" spans="1:13" s="5" customFormat="1" x14ac:dyDescent="0.25">
      <c r="A3" s="4"/>
      <c r="B3" s="23"/>
      <c r="C3" s="7" t="s">
        <v>51</v>
      </c>
      <c r="D3" s="5" t="s">
        <v>1</v>
      </c>
      <c r="E3" s="14" t="s">
        <v>3</v>
      </c>
      <c r="F3" s="5" t="s">
        <v>57</v>
      </c>
      <c r="G3" s="4" t="s">
        <v>37</v>
      </c>
      <c r="H3" s="4" t="s">
        <v>45</v>
      </c>
      <c r="I3" s="4" t="s">
        <v>41</v>
      </c>
      <c r="J3" s="4" t="s">
        <v>38</v>
      </c>
      <c r="K3" s="4" t="s">
        <v>39</v>
      </c>
      <c r="L3" s="4" t="s">
        <v>52</v>
      </c>
      <c r="M3" s="8" t="s">
        <v>50</v>
      </c>
    </row>
    <row r="4" spans="1:13" ht="30" x14ac:dyDescent="0.25">
      <c r="A4" s="1"/>
      <c r="C4" s="9">
        <v>1</v>
      </c>
      <c r="D4" s="10" t="s">
        <v>2</v>
      </c>
      <c r="E4" s="15" t="s">
        <v>10</v>
      </c>
      <c r="F4" s="10">
        <v>0</v>
      </c>
      <c r="G4" s="6" t="s">
        <v>47</v>
      </c>
      <c r="H4" s="6" t="s">
        <v>46</v>
      </c>
      <c r="I4" s="6">
        <v>0</v>
      </c>
      <c r="J4" s="10">
        <v>0</v>
      </c>
      <c r="K4" s="6" t="s">
        <v>47</v>
      </c>
      <c r="L4" s="6" t="s">
        <v>46</v>
      </c>
      <c r="M4" s="11">
        <v>0</v>
      </c>
    </row>
    <row r="5" spans="1:13" ht="45" x14ac:dyDescent="0.25">
      <c r="A5" s="1"/>
      <c r="C5" s="9">
        <v>2</v>
      </c>
      <c r="D5" s="10" t="s">
        <v>2</v>
      </c>
      <c r="E5" s="15" t="s">
        <v>11</v>
      </c>
      <c r="F5" s="10">
        <v>0</v>
      </c>
      <c r="G5" s="6" t="s">
        <v>47</v>
      </c>
      <c r="H5" s="6" t="s">
        <v>46</v>
      </c>
      <c r="I5" s="6">
        <v>0</v>
      </c>
      <c r="J5" s="10" t="s">
        <v>0</v>
      </c>
      <c r="K5" s="6" t="s">
        <v>60</v>
      </c>
      <c r="L5" s="6" t="s">
        <v>43</v>
      </c>
      <c r="M5" s="26" t="s">
        <v>70</v>
      </c>
    </row>
    <row r="6" spans="1:13" ht="45" x14ac:dyDescent="0.25">
      <c r="A6" s="1"/>
      <c r="C6" s="9">
        <v>3</v>
      </c>
      <c r="D6" s="10" t="s">
        <v>2</v>
      </c>
      <c r="E6" s="16" t="s">
        <v>4</v>
      </c>
      <c r="F6" s="10">
        <v>0</v>
      </c>
      <c r="G6" s="6" t="s">
        <v>47</v>
      </c>
      <c r="H6" s="6" t="s">
        <v>46</v>
      </c>
      <c r="I6" s="6">
        <v>0</v>
      </c>
      <c r="J6" s="10" t="s">
        <v>0</v>
      </c>
      <c r="K6" s="6" t="s">
        <v>62</v>
      </c>
      <c r="L6" s="6" t="s">
        <v>67</v>
      </c>
      <c r="M6" s="26" t="s">
        <v>70</v>
      </c>
    </row>
    <row r="7" spans="1:13" x14ac:dyDescent="0.25">
      <c r="A7" s="1"/>
      <c r="C7" s="9">
        <v>4</v>
      </c>
      <c r="D7" s="10" t="s">
        <v>2</v>
      </c>
      <c r="E7" s="15" t="s">
        <v>12</v>
      </c>
      <c r="F7" s="10">
        <v>0</v>
      </c>
      <c r="G7" s="6" t="s">
        <v>47</v>
      </c>
      <c r="H7" s="6" t="s">
        <v>46</v>
      </c>
      <c r="I7" s="6">
        <v>0</v>
      </c>
      <c r="J7" s="10">
        <v>0</v>
      </c>
      <c r="K7" s="6" t="s">
        <v>47</v>
      </c>
      <c r="L7" s="6" t="s">
        <v>46</v>
      </c>
      <c r="M7" s="11">
        <v>0</v>
      </c>
    </row>
    <row r="8" spans="1:13" x14ac:dyDescent="0.25">
      <c r="A8" s="1"/>
      <c r="C8" s="9">
        <v>5</v>
      </c>
      <c r="D8" s="10" t="s">
        <v>2</v>
      </c>
      <c r="E8" s="15" t="s">
        <v>13</v>
      </c>
      <c r="F8" s="10">
        <v>0</v>
      </c>
      <c r="G8" s="6" t="s">
        <v>47</v>
      </c>
      <c r="H8" s="6" t="s">
        <v>46</v>
      </c>
      <c r="I8" s="6">
        <v>0</v>
      </c>
      <c r="J8" s="10">
        <v>0</v>
      </c>
      <c r="K8" s="6" t="s">
        <v>47</v>
      </c>
      <c r="L8" s="6" t="s">
        <v>46</v>
      </c>
      <c r="M8" s="11">
        <v>0</v>
      </c>
    </row>
    <row r="9" spans="1:13" ht="45" x14ac:dyDescent="0.25">
      <c r="A9" s="1"/>
      <c r="C9" s="9">
        <v>6</v>
      </c>
      <c r="D9" s="10" t="s">
        <v>2</v>
      </c>
      <c r="E9" s="15" t="s">
        <v>14</v>
      </c>
      <c r="F9" s="10">
        <v>0</v>
      </c>
      <c r="G9" s="6" t="s">
        <v>47</v>
      </c>
      <c r="H9" s="6" t="s">
        <v>46</v>
      </c>
      <c r="I9" s="6">
        <v>0</v>
      </c>
      <c r="J9" s="10" t="s">
        <v>0</v>
      </c>
      <c r="K9" s="6" t="s">
        <v>61</v>
      </c>
      <c r="L9" s="6" t="s">
        <v>44</v>
      </c>
      <c r="M9" s="26" t="s">
        <v>70</v>
      </c>
    </row>
    <row r="10" spans="1:13" x14ac:dyDescent="0.25">
      <c r="A10" s="1"/>
      <c r="C10" s="9">
        <v>7</v>
      </c>
      <c r="D10" s="10" t="s">
        <v>2</v>
      </c>
      <c r="E10" s="15" t="s">
        <v>15</v>
      </c>
      <c r="F10" s="10">
        <v>0</v>
      </c>
      <c r="G10" s="6" t="s">
        <v>47</v>
      </c>
      <c r="H10" s="6" t="s">
        <v>46</v>
      </c>
      <c r="I10" s="6">
        <v>0</v>
      </c>
      <c r="J10" s="10">
        <v>0</v>
      </c>
      <c r="K10" s="6" t="s">
        <v>47</v>
      </c>
      <c r="L10" s="6" t="s">
        <v>46</v>
      </c>
      <c r="M10" s="11">
        <v>0</v>
      </c>
    </row>
    <row r="11" spans="1:13" x14ac:dyDescent="0.25">
      <c r="A11" s="1"/>
      <c r="C11" s="9">
        <v>8</v>
      </c>
      <c r="D11" s="10" t="s">
        <v>2</v>
      </c>
      <c r="E11" s="15" t="s">
        <v>16</v>
      </c>
      <c r="F11" s="10" t="s">
        <v>0</v>
      </c>
      <c r="G11" s="6" t="s">
        <v>71</v>
      </c>
      <c r="H11" s="6" t="s">
        <v>43</v>
      </c>
      <c r="I11" s="22">
        <v>2700000</v>
      </c>
      <c r="J11" s="10">
        <v>0</v>
      </c>
      <c r="K11" s="6" t="s">
        <v>47</v>
      </c>
      <c r="L11" s="6" t="s">
        <v>46</v>
      </c>
      <c r="M11" s="11">
        <v>0</v>
      </c>
    </row>
    <row r="12" spans="1:13" ht="60" x14ac:dyDescent="0.25">
      <c r="A12" s="1"/>
      <c r="C12" s="9">
        <v>9</v>
      </c>
      <c r="D12" s="10" t="s">
        <v>2</v>
      </c>
      <c r="E12" s="15" t="s">
        <v>42</v>
      </c>
      <c r="F12" s="10">
        <v>0</v>
      </c>
      <c r="G12" s="6" t="s">
        <v>47</v>
      </c>
      <c r="H12" s="6" t="s">
        <v>46</v>
      </c>
      <c r="I12" s="6">
        <v>0</v>
      </c>
      <c r="J12" s="10">
        <v>0</v>
      </c>
      <c r="K12" s="6" t="s">
        <v>47</v>
      </c>
      <c r="L12" s="6" t="s">
        <v>46</v>
      </c>
      <c r="M12" s="11">
        <v>0</v>
      </c>
    </row>
    <row r="13" spans="1:13" x14ac:dyDescent="0.25">
      <c r="A13" s="1"/>
      <c r="C13" s="9">
        <v>10</v>
      </c>
      <c r="D13" s="10" t="s">
        <v>2</v>
      </c>
      <c r="E13" s="15" t="s">
        <v>17</v>
      </c>
      <c r="F13" s="10">
        <v>0</v>
      </c>
      <c r="G13" s="6" t="s">
        <v>47</v>
      </c>
      <c r="H13" s="6" t="s">
        <v>46</v>
      </c>
      <c r="I13" s="6">
        <v>0</v>
      </c>
      <c r="J13" s="10">
        <v>0</v>
      </c>
      <c r="K13" s="6" t="s">
        <v>47</v>
      </c>
      <c r="L13" s="6" t="s">
        <v>46</v>
      </c>
      <c r="M13" s="11">
        <v>0</v>
      </c>
    </row>
    <row r="14" spans="1:13" x14ac:dyDescent="0.25">
      <c r="A14" s="1"/>
      <c r="C14" s="9">
        <v>11</v>
      </c>
      <c r="D14" s="10" t="s">
        <v>2</v>
      </c>
      <c r="E14" s="15" t="s">
        <v>18</v>
      </c>
      <c r="F14" s="10">
        <v>0</v>
      </c>
      <c r="G14" s="6" t="s">
        <v>47</v>
      </c>
      <c r="H14" s="6" t="s">
        <v>46</v>
      </c>
      <c r="I14" s="6">
        <v>0</v>
      </c>
      <c r="J14" s="10">
        <v>0</v>
      </c>
      <c r="K14" s="6" t="s">
        <v>47</v>
      </c>
      <c r="L14" s="6" t="s">
        <v>46</v>
      </c>
      <c r="M14" s="11">
        <v>0</v>
      </c>
    </row>
    <row r="15" spans="1:13" x14ac:dyDescent="0.25">
      <c r="A15" s="1"/>
      <c r="C15" s="9">
        <v>12</v>
      </c>
      <c r="D15" s="10" t="s">
        <v>2</v>
      </c>
      <c r="E15" s="15" t="s">
        <v>19</v>
      </c>
      <c r="F15" s="10">
        <v>0</v>
      </c>
      <c r="G15" s="6" t="s">
        <v>47</v>
      </c>
      <c r="H15" s="6" t="s">
        <v>46</v>
      </c>
      <c r="I15" s="6">
        <v>0</v>
      </c>
      <c r="J15" s="10">
        <v>0</v>
      </c>
      <c r="K15" s="6" t="s">
        <v>47</v>
      </c>
      <c r="L15" s="6" t="s">
        <v>46</v>
      </c>
      <c r="M15" s="11">
        <v>0</v>
      </c>
    </row>
    <row r="16" spans="1:13" ht="45" x14ac:dyDescent="0.25">
      <c r="A16" s="1"/>
      <c r="C16" s="9">
        <v>13</v>
      </c>
      <c r="D16" s="10" t="s">
        <v>2</v>
      </c>
      <c r="E16" s="15" t="s">
        <v>20</v>
      </c>
      <c r="F16" s="10">
        <v>0</v>
      </c>
      <c r="G16" s="6" t="s">
        <v>47</v>
      </c>
      <c r="H16" s="6" t="s">
        <v>46</v>
      </c>
      <c r="I16" s="6">
        <v>0</v>
      </c>
      <c r="J16" s="10" t="s">
        <v>0</v>
      </c>
      <c r="K16" s="6" t="s">
        <v>63</v>
      </c>
      <c r="L16" s="6" t="s">
        <v>67</v>
      </c>
      <c r="M16" s="26" t="s">
        <v>70</v>
      </c>
    </row>
    <row r="17" spans="1:13" ht="45" x14ac:dyDescent="0.25">
      <c r="A17" s="1"/>
      <c r="C17" s="9">
        <v>14</v>
      </c>
      <c r="D17" s="10" t="s">
        <v>2</v>
      </c>
      <c r="E17" s="15" t="s">
        <v>21</v>
      </c>
      <c r="F17" s="10">
        <v>0</v>
      </c>
      <c r="G17" s="6" t="s">
        <v>47</v>
      </c>
      <c r="H17" s="6" t="s">
        <v>46</v>
      </c>
      <c r="I17" s="6">
        <v>0</v>
      </c>
      <c r="J17" s="10" t="s">
        <v>0</v>
      </c>
      <c r="K17" s="6" t="s">
        <v>64</v>
      </c>
      <c r="L17" s="6" t="s">
        <v>67</v>
      </c>
      <c r="M17" s="26" t="s">
        <v>70</v>
      </c>
    </row>
    <row r="18" spans="1:13" x14ac:dyDescent="0.25">
      <c r="A18" s="1"/>
      <c r="C18" s="9">
        <v>15</v>
      </c>
      <c r="D18" s="10" t="s">
        <v>2</v>
      </c>
      <c r="E18" s="15" t="s">
        <v>22</v>
      </c>
      <c r="F18" s="10">
        <v>0</v>
      </c>
      <c r="G18" s="6" t="s">
        <v>47</v>
      </c>
      <c r="H18" s="6" t="s">
        <v>46</v>
      </c>
      <c r="I18" s="6">
        <v>0</v>
      </c>
      <c r="J18" s="10">
        <v>0</v>
      </c>
      <c r="K18" s="6" t="s">
        <v>47</v>
      </c>
      <c r="L18" s="6" t="s">
        <v>46</v>
      </c>
      <c r="M18" s="11">
        <v>0</v>
      </c>
    </row>
    <row r="19" spans="1:13" x14ac:dyDescent="0.25">
      <c r="A19" s="1"/>
      <c r="C19" s="9">
        <v>16</v>
      </c>
      <c r="D19" s="10" t="s">
        <v>2</v>
      </c>
      <c r="E19" s="15" t="s">
        <v>49</v>
      </c>
      <c r="F19" s="10" t="s">
        <v>0</v>
      </c>
      <c r="G19" s="6" t="s">
        <v>71</v>
      </c>
      <c r="H19" s="6" t="s">
        <v>43</v>
      </c>
      <c r="I19" s="21">
        <v>2490000</v>
      </c>
      <c r="J19" s="10">
        <v>0</v>
      </c>
      <c r="K19" s="6" t="s">
        <v>47</v>
      </c>
      <c r="L19" s="6" t="s">
        <v>46</v>
      </c>
      <c r="M19" s="11">
        <v>0</v>
      </c>
    </row>
    <row r="20" spans="1:13" ht="60" x14ac:dyDescent="0.25">
      <c r="A20" s="1"/>
      <c r="C20" s="9">
        <v>17</v>
      </c>
      <c r="D20" s="10" t="s">
        <v>2</v>
      </c>
      <c r="E20" s="16" t="s">
        <v>5</v>
      </c>
      <c r="F20" s="10" t="s">
        <v>0</v>
      </c>
      <c r="G20" s="6" t="s">
        <v>55</v>
      </c>
      <c r="H20" s="6" t="s">
        <v>44</v>
      </c>
      <c r="I20" s="25" t="s">
        <v>68</v>
      </c>
      <c r="J20" s="10">
        <v>0</v>
      </c>
      <c r="K20" s="6" t="s">
        <v>47</v>
      </c>
      <c r="L20" s="6" t="s">
        <v>46</v>
      </c>
      <c r="M20" s="11">
        <v>0</v>
      </c>
    </row>
    <row r="21" spans="1:13" x14ac:dyDescent="0.25">
      <c r="A21" s="1"/>
      <c r="C21" s="9">
        <v>18</v>
      </c>
      <c r="D21" s="10" t="s">
        <v>2</v>
      </c>
      <c r="E21" s="15" t="s">
        <v>24</v>
      </c>
      <c r="F21" s="10">
        <v>0</v>
      </c>
      <c r="G21" s="6" t="s">
        <v>47</v>
      </c>
      <c r="H21" s="6" t="s">
        <v>46</v>
      </c>
      <c r="I21" s="6">
        <v>0</v>
      </c>
      <c r="J21" s="10">
        <v>0</v>
      </c>
      <c r="K21" s="6" t="s">
        <v>47</v>
      </c>
      <c r="L21" s="6" t="s">
        <v>46</v>
      </c>
      <c r="M21" s="11">
        <v>0</v>
      </c>
    </row>
    <row r="22" spans="1:13" x14ac:dyDescent="0.25">
      <c r="A22" s="1"/>
      <c r="C22" s="9">
        <v>19</v>
      </c>
      <c r="D22" s="10" t="s">
        <v>2</v>
      </c>
      <c r="E22" s="15" t="s">
        <v>6</v>
      </c>
      <c r="F22" s="10">
        <v>0</v>
      </c>
      <c r="G22" s="6" t="s">
        <v>47</v>
      </c>
      <c r="H22" s="6" t="s">
        <v>46</v>
      </c>
      <c r="I22" s="6">
        <v>0</v>
      </c>
      <c r="J22" s="10">
        <v>0</v>
      </c>
      <c r="K22" s="6" t="s">
        <v>47</v>
      </c>
      <c r="L22" s="6" t="s">
        <v>46</v>
      </c>
      <c r="M22" s="11">
        <v>0</v>
      </c>
    </row>
    <row r="23" spans="1:13" ht="45" x14ac:dyDescent="0.25">
      <c r="A23" s="1"/>
      <c r="C23" s="9">
        <v>20</v>
      </c>
      <c r="D23" s="10" t="s">
        <v>2</v>
      </c>
      <c r="E23" s="15" t="s">
        <v>25</v>
      </c>
      <c r="F23" s="10" t="s">
        <v>0</v>
      </c>
      <c r="G23" s="20" t="s">
        <v>58</v>
      </c>
      <c r="H23" s="6" t="s">
        <v>43</v>
      </c>
      <c r="I23" s="15" t="s">
        <v>69</v>
      </c>
      <c r="J23" s="10">
        <v>0</v>
      </c>
      <c r="K23" s="6" t="s">
        <v>47</v>
      </c>
      <c r="L23" s="6" t="s">
        <v>46</v>
      </c>
      <c r="M23" s="11">
        <v>0</v>
      </c>
    </row>
    <row r="24" spans="1:13" ht="75" x14ac:dyDescent="0.25">
      <c r="A24" s="1"/>
      <c r="C24" s="9">
        <v>21</v>
      </c>
      <c r="D24" s="10" t="s">
        <v>2</v>
      </c>
      <c r="E24" s="15" t="s">
        <v>23</v>
      </c>
      <c r="F24" s="10" t="s">
        <v>0</v>
      </c>
      <c r="G24" s="19" t="s">
        <v>59</v>
      </c>
      <c r="H24" s="6" t="s">
        <v>43</v>
      </c>
      <c r="I24" s="15" t="s">
        <v>69</v>
      </c>
      <c r="J24" s="10">
        <v>0</v>
      </c>
      <c r="K24" s="6" t="s">
        <v>47</v>
      </c>
      <c r="L24" s="6" t="s">
        <v>46</v>
      </c>
      <c r="M24" s="11">
        <v>0</v>
      </c>
    </row>
    <row r="25" spans="1:13" x14ac:dyDescent="0.25">
      <c r="A25" s="1"/>
      <c r="C25" s="9">
        <v>22</v>
      </c>
      <c r="D25" s="10" t="s">
        <v>7</v>
      </c>
      <c r="E25" s="15" t="s">
        <v>26</v>
      </c>
      <c r="F25" s="10">
        <v>0</v>
      </c>
      <c r="G25" s="6" t="s">
        <v>47</v>
      </c>
      <c r="H25" s="6" t="s">
        <v>46</v>
      </c>
      <c r="I25" s="6">
        <v>0</v>
      </c>
      <c r="J25" s="10">
        <v>0</v>
      </c>
      <c r="K25" s="6" t="s">
        <v>47</v>
      </c>
      <c r="L25" s="6" t="s">
        <v>46</v>
      </c>
      <c r="M25" s="11">
        <v>0</v>
      </c>
    </row>
    <row r="26" spans="1:13" ht="45" x14ac:dyDescent="0.25">
      <c r="A26" s="1"/>
      <c r="C26" s="9">
        <v>23</v>
      </c>
      <c r="D26" s="10" t="s">
        <v>7</v>
      </c>
      <c r="E26" s="15" t="s">
        <v>27</v>
      </c>
      <c r="F26" s="10" t="s">
        <v>0</v>
      </c>
      <c r="G26" s="6" t="s">
        <v>53</v>
      </c>
      <c r="H26" s="6" t="s">
        <v>44</v>
      </c>
      <c r="I26" s="15" t="s">
        <v>69</v>
      </c>
      <c r="J26" s="10">
        <v>0</v>
      </c>
      <c r="K26" s="6" t="s">
        <v>47</v>
      </c>
      <c r="L26" s="6" t="s">
        <v>46</v>
      </c>
      <c r="M26" s="11">
        <v>0</v>
      </c>
    </row>
    <row r="27" spans="1:13" x14ac:dyDescent="0.25">
      <c r="A27" s="1"/>
      <c r="C27" s="9">
        <v>24</v>
      </c>
      <c r="D27" s="10" t="s">
        <v>7</v>
      </c>
      <c r="E27" s="15" t="s">
        <v>28</v>
      </c>
      <c r="F27" s="10">
        <v>0</v>
      </c>
      <c r="G27" s="6" t="s">
        <v>47</v>
      </c>
      <c r="H27" s="6" t="s">
        <v>46</v>
      </c>
      <c r="I27" s="6">
        <v>0</v>
      </c>
      <c r="J27" s="10">
        <v>0</v>
      </c>
      <c r="K27" s="6" t="s">
        <v>47</v>
      </c>
      <c r="L27" s="6" t="s">
        <v>46</v>
      </c>
      <c r="M27" s="11">
        <v>0</v>
      </c>
    </row>
    <row r="28" spans="1:13" ht="45" x14ac:dyDescent="0.25">
      <c r="A28" s="1"/>
      <c r="C28" s="9">
        <v>25</v>
      </c>
      <c r="D28" s="10" t="s">
        <v>7</v>
      </c>
      <c r="E28" s="15" t="s">
        <v>29</v>
      </c>
      <c r="F28" s="10">
        <v>0</v>
      </c>
      <c r="G28" s="6" t="s">
        <v>47</v>
      </c>
      <c r="H28" s="6" t="s">
        <v>46</v>
      </c>
      <c r="I28" s="6">
        <v>0</v>
      </c>
      <c r="J28" s="10" t="s">
        <v>0</v>
      </c>
      <c r="K28" s="6" t="s">
        <v>65</v>
      </c>
      <c r="L28" s="6" t="s">
        <v>67</v>
      </c>
      <c r="M28" s="26" t="s">
        <v>70</v>
      </c>
    </row>
    <row r="29" spans="1:13" x14ac:dyDescent="0.25">
      <c r="A29" s="1"/>
      <c r="C29" s="9">
        <v>26</v>
      </c>
      <c r="D29" s="10" t="s">
        <v>7</v>
      </c>
      <c r="E29" s="15" t="s">
        <v>30</v>
      </c>
      <c r="F29" s="10">
        <v>0</v>
      </c>
      <c r="G29" s="6" t="s">
        <v>47</v>
      </c>
      <c r="H29" s="6" t="s">
        <v>46</v>
      </c>
      <c r="I29" s="6">
        <v>0</v>
      </c>
      <c r="J29" s="10">
        <v>0</v>
      </c>
      <c r="K29" s="6" t="s">
        <v>47</v>
      </c>
      <c r="L29" s="6" t="s">
        <v>46</v>
      </c>
      <c r="M29" s="11">
        <v>0</v>
      </c>
    </row>
    <row r="30" spans="1:13" x14ac:dyDescent="0.25">
      <c r="A30" s="1"/>
      <c r="C30" s="9">
        <v>27</v>
      </c>
      <c r="D30" s="10" t="s">
        <v>9</v>
      </c>
      <c r="E30" s="15" t="s">
        <v>31</v>
      </c>
      <c r="F30" s="10">
        <v>0</v>
      </c>
      <c r="G30" s="6" t="s">
        <v>47</v>
      </c>
      <c r="H30" s="6" t="s">
        <v>46</v>
      </c>
      <c r="I30" s="6">
        <v>0</v>
      </c>
      <c r="J30" s="10">
        <v>0</v>
      </c>
      <c r="K30" s="6" t="s">
        <v>47</v>
      </c>
      <c r="L30" s="6" t="s">
        <v>46</v>
      </c>
      <c r="M30" s="11">
        <v>0</v>
      </c>
    </row>
    <row r="31" spans="1:13" x14ac:dyDescent="0.25">
      <c r="A31" s="1"/>
      <c r="C31" s="9">
        <v>28</v>
      </c>
      <c r="D31" s="10" t="s">
        <v>9</v>
      </c>
      <c r="E31" s="15" t="s">
        <v>32</v>
      </c>
      <c r="F31" s="10">
        <v>0</v>
      </c>
      <c r="G31" s="6" t="s">
        <v>47</v>
      </c>
      <c r="H31" s="6" t="s">
        <v>46</v>
      </c>
      <c r="I31" s="6">
        <v>0</v>
      </c>
      <c r="J31" s="10">
        <v>0</v>
      </c>
      <c r="K31" s="6" t="s">
        <v>47</v>
      </c>
      <c r="L31" s="6" t="s">
        <v>46</v>
      </c>
      <c r="M31" s="11">
        <v>0</v>
      </c>
    </row>
    <row r="32" spans="1:13" x14ac:dyDescent="0.25">
      <c r="A32" s="1"/>
      <c r="C32" s="9">
        <v>29</v>
      </c>
      <c r="D32" s="10" t="s">
        <v>9</v>
      </c>
      <c r="E32" s="15" t="s">
        <v>33</v>
      </c>
      <c r="F32" s="10">
        <v>0</v>
      </c>
      <c r="G32" s="6" t="s">
        <v>47</v>
      </c>
      <c r="H32" s="6" t="s">
        <v>46</v>
      </c>
      <c r="I32" s="6">
        <v>0</v>
      </c>
      <c r="J32" s="10">
        <v>0</v>
      </c>
      <c r="K32" s="6" t="s">
        <v>47</v>
      </c>
      <c r="L32" s="6" t="s">
        <v>46</v>
      </c>
      <c r="M32" s="11">
        <v>0</v>
      </c>
    </row>
    <row r="33" spans="1:13" ht="45" x14ac:dyDescent="0.25">
      <c r="A33" s="1"/>
      <c r="C33" s="9">
        <v>30</v>
      </c>
      <c r="D33" s="10" t="s">
        <v>9</v>
      </c>
      <c r="E33" s="15" t="s">
        <v>34</v>
      </c>
      <c r="F33" s="10" t="s">
        <v>0</v>
      </c>
      <c r="G33" s="6" t="s">
        <v>40</v>
      </c>
      <c r="H33" s="6" t="s">
        <v>44</v>
      </c>
      <c r="I33" s="15" t="s">
        <v>69</v>
      </c>
      <c r="J33" s="10" t="s">
        <v>0</v>
      </c>
      <c r="K33" s="15" t="s">
        <v>66</v>
      </c>
      <c r="L33" s="6" t="s">
        <v>44</v>
      </c>
      <c r="M33" s="26" t="s">
        <v>70</v>
      </c>
    </row>
    <row r="34" spans="1:13" ht="30" x14ac:dyDescent="0.25">
      <c r="A34" s="1"/>
      <c r="C34" s="9">
        <v>31</v>
      </c>
      <c r="D34" s="10" t="s">
        <v>9</v>
      </c>
      <c r="E34" s="15" t="s">
        <v>48</v>
      </c>
      <c r="F34" s="10">
        <v>0</v>
      </c>
      <c r="G34" s="6" t="s">
        <v>47</v>
      </c>
      <c r="H34" s="6" t="s">
        <v>46</v>
      </c>
      <c r="I34" s="6">
        <v>0</v>
      </c>
      <c r="J34" s="10">
        <v>0</v>
      </c>
      <c r="K34" s="6" t="s">
        <v>47</v>
      </c>
      <c r="L34" s="6" t="s">
        <v>46</v>
      </c>
      <c r="M34" s="11">
        <v>0</v>
      </c>
    </row>
    <row r="35" spans="1:13" x14ac:dyDescent="0.25">
      <c r="A35" s="1"/>
      <c r="C35" s="9">
        <v>32</v>
      </c>
      <c r="D35" s="10" t="s">
        <v>9</v>
      </c>
      <c r="E35" s="15" t="s">
        <v>35</v>
      </c>
      <c r="F35" s="10">
        <v>0</v>
      </c>
      <c r="G35" s="6" t="s">
        <v>47</v>
      </c>
      <c r="H35" s="6" t="s">
        <v>46</v>
      </c>
      <c r="I35" s="6">
        <v>0</v>
      </c>
      <c r="J35" s="10">
        <v>0</v>
      </c>
      <c r="K35" s="6" t="s">
        <v>47</v>
      </c>
      <c r="L35" s="6" t="s">
        <v>46</v>
      </c>
      <c r="M35" s="11">
        <v>0</v>
      </c>
    </row>
    <row r="36" spans="1:13" x14ac:dyDescent="0.25">
      <c r="A36" s="1"/>
      <c r="C36" s="9">
        <v>33</v>
      </c>
      <c r="D36" s="10" t="s">
        <v>9</v>
      </c>
      <c r="E36" s="15" t="s">
        <v>8</v>
      </c>
      <c r="F36" s="10">
        <v>0</v>
      </c>
      <c r="G36" s="6" t="s">
        <v>47</v>
      </c>
      <c r="H36" s="6" t="s">
        <v>46</v>
      </c>
      <c r="I36" s="6">
        <v>0</v>
      </c>
      <c r="J36" s="10">
        <v>0</v>
      </c>
      <c r="K36" s="6" t="s">
        <v>47</v>
      </c>
      <c r="L36" s="6" t="s">
        <v>46</v>
      </c>
      <c r="M36" s="11">
        <v>0</v>
      </c>
    </row>
    <row r="37" spans="1:13" ht="15.75" thickBot="1" x14ac:dyDescent="0.3">
      <c r="A37" s="1"/>
      <c r="C37" s="12">
        <v>34</v>
      </c>
      <c r="D37" s="13" t="s">
        <v>9</v>
      </c>
      <c r="E37" s="17" t="s">
        <v>36</v>
      </c>
      <c r="F37" s="10">
        <v>0</v>
      </c>
      <c r="G37" s="6" t="s">
        <v>47</v>
      </c>
      <c r="H37" s="6" t="s">
        <v>46</v>
      </c>
      <c r="I37" s="6">
        <v>0</v>
      </c>
      <c r="J37" s="10">
        <v>0</v>
      </c>
      <c r="K37" s="6" t="s">
        <v>47</v>
      </c>
      <c r="L37" s="6" t="s">
        <v>46</v>
      </c>
      <c r="M37" s="11">
        <v>0</v>
      </c>
    </row>
    <row r="38" spans="1:13" x14ac:dyDescent="0.25">
      <c r="A38" s="1"/>
      <c r="C38" s="1"/>
    </row>
    <row r="40" spans="1:13" x14ac:dyDescent="0.25">
      <c r="A40" s="1"/>
      <c r="C40" s="1"/>
      <c r="D40" s="40"/>
      <c r="E40" s="40"/>
    </row>
    <row r="41" spans="1:13" x14ac:dyDescent="0.25">
      <c r="D41" s="18"/>
      <c r="E41" s="18"/>
    </row>
    <row r="42" spans="1:13" x14ac:dyDescent="0.25">
      <c r="D42" s="18"/>
      <c r="E42" s="18"/>
    </row>
    <row r="43" spans="1:13" x14ac:dyDescent="0.25">
      <c r="D43" s="18"/>
      <c r="E43" s="18"/>
    </row>
    <row r="72" spans="7:9" x14ac:dyDescent="0.25">
      <c r="H72" s="1">
        <v>6267</v>
      </c>
    </row>
    <row r="73" spans="7:9" x14ac:dyDescent="0.25">
      <c r="H73" s="1">
        <v>423</v>
      </c>
    </row>
    <row r="74" spans="7:9" x14ac:dyDescent="0.25">
      <c r="H74" s="1">
        <f>H72/H73</f>
        <v>14.815602836879433</v>
      </c>
    </row>
    <row r="75" spans="7:9" x14ac:dyDescent="0.25">
      <c r="H75" s="1">
        <f>(H73/5)*H74</f>
        <v>1253.4000000000001</v>
      </c>
    </row>
    <row r="76" spans="7:9" x14ac:dyDescent="0.25">
      <c r="H76" s="1">
        <v>545000</v>
      </c>
    </row>
    <row r="77" spans="7:9" x14ac:dyDescent="0.25">
      <c r="G77" s="1">
        <f>H77*H74</f>
        <v>6442.0803782505909</v>
      </c>
      <c r="H77" s="1">
        <f>H76/H75</f>
        <v>434.81729695228972</v>
      </c>
      <c r="I77" s="1" t="s">
        <v>54</v>
      </c>
    </row>
    <row r="81" spans="7:7" x14ac:dyDescent="0.25">
      <c r="G81" s="1">
        <f>G77/H76</f>
        <v>1.1820330969267139E-2</v>
      </c>
    </row>
    <row r="1048554" spans="11:12" x14ac:dyDescent="0.25">
      <c r="K1048554" s="4"/>
      <c r="L1048554" s="4"/>
    </row>
    <row r="1048555" spans="11:12" x14ac:dyDescent="0.25">
      <c r="K1048555" s="2"/>
      <c r="L1048555" s="2"/>
    </row>
    <row r="1048558" spans="11:12" x14ac:dyDescent="0.25">
      <c r="K1048558" s="2"/>
      <c r="L1048558" s="2"/>
    </row>
    <row r="1048560" spans="11:12" x14ac:dyDescent="0.25">
      <c r="K1048560" s="2"/>
      <c r="L1048560" s="2"/>
    </row>
    <row r="1048561" spans="11:12" x14ac:dyDescent="0.25">
      <c r="K1048561" s="2"/>
      <c r="L1048561" s="2"/>
    </row>
    <row r="1048562" spans="11:12" x14ac:dyDescent="0.25">
      <c r="K1048562" s="2"/>
      <c r="L1048562" s="2"/>
    </row>
    <row r="1048565" spans="11:12" x14ac:dyDescent="0.25">
      <c r="K1048565" s="2"/>
      <c r="L1048565" s="2"/>
    </row>
  </sheetData>
  <mergeCells count="2">
    <mergeCell ref="C2:M2"/>
    <mergeCell ref="D40:E40"/>
  </mergeCells>
  <pageMargins left="0.7" right="0.7" top="0.75" bottom="0.75" header="0.3" footer="0.3"/>
  <pageSetup paperSize="10001" scale="35" fitToHeight="4"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5F02E-358D-42CC-9F50-9F2DCCD2C8B8}">
  <dimension ref="A1:M1048565"/>
  <sheetViews>
    <sheetView topLeftCell="B1" workbookViewId="0">
      <selection activeCell="E6" sqref="E6"/>
    </sheetView>
  </sheetViews>
  <sheetFormatPr defaultRowHeight="15" x14ac:dyDescent="0.25"/>
  <cols>
    <col min="1" max="1" width="14.5703125" style="3" hidden="1" customWidth="1"/>
    <col min="2" max="2" width="14.42578125" style="3" bestFit="1" customWidth="1"/>
    <col min="3" max="3" width="11.7109375" style="3" bestFit="1" customWidth="1"/>
    <col min="4" max="4" width="35.28515625" style="3" bestFit="1" customWidth="1"/>
    <col min="5" max="5" width="91.5703125" style="3" bestFit="1" customWidth="1"/>
    <col min="6" max="6" width="20.140625" style="3" bestFit="1" customWidth="1"/>
    <col min="7" max="7" width="87.42578125" style="3" bestFit="1" customWidth="1"/>
    <col min="8" max="8" width="30.140625" style="3" bestFit="1" customWidth="1"/>
    <col min="9" max="9" width="59.7109375" style="3" customWidth="1"/>
    <col min="10" max="10" width="19.28515625" style="3" bestFit="1" customWidth="1"/>
    <col min="11" max="11" width="126.7109375" style="3" bestFit="1" customWidth="1"/>
    <col min="12" max="12" width="32" style="3" bestFit="1" customWidth="1"/>
    <col min="13" max="13" width="62.140625" style="3" bestFit="1" customWidth="1"/>
    <col min="14" max="16384" width="9.140625" style="3"/>
  </cols>
  <sheetData>
    <row r="1" spans="1:13" ht="15.75" thickBot="1" x14ac:dyDescent="0.3"/>
    <row r="2" spans="1:13" ht="15.75" thickBot="1" x14ac:dyDescent="0.3">
      <c r="C2" s="41" t="s">
        <v>72</v>
      </c>
      <c r="D2" s="42"/>
      <c r="E2" s="42"/>
      <c r="F2" s="42"/>
      <c r="G2" s="42"/>
      <c r="H2" s="42"/>
      <c r="I2" s="42"/>
      <c r="J2" s="42"/>
      <c r="K2" s="42"/>
      <c r="L2" s="42"/>
      <c r="M2" s="43"/>
    </row>
    <row r="3" spans="1:13" s="23" customFormat="1" x14ac:dyDescent="0.25">
      <c r="A3" s="14"/>
      <c r="C3" s="27" t="s">
        <v>51</v>
      </c>
      <c r="D3" s="23" t="s">
        <v>1</v>
      </c>
      <c r="E3" s="14" t="s">
        <v>3</v>
      </c>
      <c r="F3" s="23" t="s">
        <v>57</v>
      </c>
      <c r="G3" s="14" t="s">
        <v>37</v>
      </c>
      <c r="H3" s="14" t="s">
        <v>45</v>
      </c>
      <c r="I3" s="14" t="s">
        <v>41</v>
      </c>
      <c r="J3" s="14" t="s">
        <v>38</v>
      </c>
      <c r="K3" s="14" t="s">
        <v>39</v>
      </c>
      <c r="L3" s="14" t="s">
        <v>52</v>
      </c>
      <c r="M3" s="28" t="s">
        <v>73</v>
      </c>
    </row>
    <row r="4" spans="1:13" ht="30" x14ac:dyDescent="0.25">
      <c r="C4" s="29">
        <v>1</v>
      </c>
      <c r="D4" s="16" t="s">
        <v>2</v>
      </c>
      <c r="E4" s="15" t="s">
        <v>10</v>
      </c>
      <c r="F4" s="30" t="s">
        <v>0</v>
      </c>
      <c r="G4" s="15" t="s">
        <v>74</v>
      </c>
      <c r="H4" s="15" t="s">
        <v>43</v>
      </c>
      <c r="I4" s="30">
        <v>3735000</v>
      </c>
      <c r="J4" s="16"/>
      <c r="K4" s="15"/>
      <c r="L4" s="15"/>
      <c r="M4" s="26"/>
    </row>
    <row r="5" spans="1:13" x14ac:dyDescent="0.25">
      <c r="C5" s="29">
        <v>2</v>
      </c>
      <c r="D5" s="16" t="s">
        <v>2</v>
      </c>
      <c r="E5" s="15" t="s">
        <v>11</v>
      </c>
      <c r="F5" s="16">
        <v>0</v>
      </c>
      <c r="G5" s="15" t="s">
        <v>47</v>
      </c>
      <c r="H5" s="15" t="s">
        <v>46</v>
      </c>
      <c r="I5" s="15">
        <v>0</v>
      </c>
      <c r="J5" s="16"/>
      <c r="K5" s="15"/>
      <c r="L5" s="15"/>
      <c r="M5" s="26"/>
    </row>
    <row r="6" spans="1:13" x14ac:dyDescent="0.25">
      <c r="C6" s="29">
        <v>3</v>
      </c>
      <c r="D6" s="16" t="s">
        <v>2</v>
      </c>
      <c r="E6" s="16" t="s">
        <v>4</v>
      </c>
      <c r="F6" s="16">
        <v>0</v>
      </c>
      <c r="G6" s="15" t="s">
        <v>47</v>
      </c>
      <c r="H6" s="15" t="s">
        <v>46</v>
      </c>
      <c r="I6" s="15">
        <v>0</v>
      </c>
      <c r="J6" s="16"/>
      <c r="K6" s="15"/>
      <c r="L6" s="15"/>
      <c r="M6" s="26"/>
    </row>
    <row r="7" spans="1:13" x14ac:dyDescent="0.25">
      <c r="C7" s="29">
        <v>4</v>
      </c>
      <c r="D7" s="16" t="s">
        <v>2</v>
      </c>
      <c r="E7" s="15" t="s">
        <v>12</v>
      </c>
      <c r="F7" s="16" t="s">
        <v>0</v>
      </c>
      <c r="G7" s="15" t="s">
        <v>75</v>
      </c>
      <c r="H7" s="15" t="s">
        <v>67</v>
      </c>
      <c r="I7" s="30">
        <v>1080000</v>
      </c>
      <c r="J7" s="16"/>
      <c r="K7" s="15"/>
      <c r="L7" s="15"/>
      <c r="M7" s="26"/>
    </row>
    <row r="8" spans="1:13" x14ac:dyDescent="0.25">
      <c r="C8" s="29">
        <v>5</v>
      </c>
      <c r="D8" s="16" t="s">
        <v>2</v>
      </c>
      <c r="E8" s="15" t="s">
        <v>13</v>
      </c>
      <c r="F8" s="16">
        <v>0</v>
      </c>
      <c r="G8" s="15" t="s">
        <v>47</v>
      </c>
      <c r="H8" s="15" t="s">
        <v>46</v>
      </c>
      <c r="I8" s="15">
        <v>0</v>
      </c>
      <c r="J8" s="16"/>
      <c r="K8" s="15"/>
      <c r="L8" s="15"/>
      <c r="M8" s="26"/>
    </row>
    <row r="9" spans="1:13" x14ac:dyDescent="0.25">
      <c r="C9" s="29">
        <v>6</v>
      </c>
      <c r="D9" s="16" t="s">
        <v>2</v>
      </c>
      <c r="E9" s="15" t="s">
        <v>14</v>
      </c>
      <c r="F9" s="16" t="s">
        <v>76</v>
      </c>
      <c r="G9" s="15" t="s">
        <v>77</v>
      </c>
      <c r="H9" s="15" t="s">
        <v>46</v>
      </c>
      <c r="I9" s="15" t="s">
        <v>76</v>
      </c>
      <c r="J9" s="31"/>
      <c r="K9" s="32"/>
      <c r="L9" s="32"/>
      <c r="M9" s="26"/>
    </row>
    <row r="10" spans="1:13" x14ac:dyDescent="0.25">
      <c r="C10" s="29">
        <v>7</v>
      </c>
      <c r="D10" s="16" t="s">
        <v>2</v>
      </c>
      <c r="E10" s="15" t="s">
        <v>15</v>
      </c>
      <c r="F10" s="16">
        <v>0</v>
      </c>
      <c r="G10" s="15" t="s">
        <v>47</v>
      </c>
      <c r="H10" s="15" t="s">
        <v>46</v>
      </c>
      <c r="I10" s="15">
        <v>0</v>
      </c>
      <c r="J10" s="16"/>
      <c r="K10" s="15"/>
      <c r="L10" s="15"/>
      <c r="M10" s="26"/>
    </row>
    <row r="11" spans="1:13" x14ac:dyDescent="0.25">
      <c r="C11" s="29">
        <v>8</v>
      </c>
      <c r="D11" s="16" t="s">
        <v>2</v>
      </c>
      <c r="E11" s="15" t="s">
        <v>16</v>
      </c>
      <c r="F11" s="16">
        <v>0</v>
      </c>
      <c r="G11" s="15" t="s">
        <v>47</v>
      </c>
      <c r="H11" s="15" t="s">
        <v>46</v>
      </c>
      <c r="I11" s="15">
        <v>0</v>
      </c>
      <c r="J11" s="16"/>
      <c r="K11" s="15"/>
      <c r="L11" s="15"/>
      <c r="M11" s="33"/>
    </row>
    <row r="12" spans="1:13" ht="60" x14ac:dyDescent="0.25">
      <c r="C12" s="29">
        <v>9</v>
      </c>
      <c r="D12" s="16" t="s">
        <v>2</v>
      </c>
      <c r="E12" s="15" t="s">
        <v>42</v>
      </c>
      <c r="F12" s="16">
        <v>0</v>
      </c>
      <c r="G12" s="15" t="s">
        <v>47</v>
      </c>
      <c r="H12" s="15" t="s">
        <v>46</v>
      </c>
      <c r="I12" s="15">
        <v>0</v>
      </c>
      <c r="J12" s="16"/>
      <c r="K12" s="15"/>
      <c r="L12" s="15"/>
      <c r="M12" s="26"/>
    </row>
    <row r="13" spans="1:13" x14ac:dyDescent="0.25">
      <c r="C13" s="29">
        <v>10</v>
      </c>
      <c r="D13" s="16" t="s">
        <v>2</v>
      </c>
      <c r="E13" s="15" t="s">
        <v>17</v>
      </c>
      <c r="F13" s="16">
        <v>0</v>
      </c>
      <c r="G13" s="15" t="s">
        <v>47</v>
      </c>
      <c r="H13" s="15" t="s">
        <v>46</v>
      </c>
      <c r="I13" s="15">
        <v>0</v>
      </c>
      <c r="J13" s="16"/>
      <c r="K13" s="15"/>
      <c r="L13" s="15"/>
      <c r="M13" s="26"/>
    </row>
    <row r="14" spans="1:13" x14ac:dyDescent="0.25">
      <c r="C14" s="29">
        <v>11</v>
      </c>
      <c r="D14" s="16" t="s">
        <v>2</v>
      </c>
      <c r="E14" s="15" t="s">
        <v>18</v>
      </c>
      <c r="F14" s="16">
        <v>0</v>
      </c>
      <c r="G14" s="15" t="s">
        <v>47</v>
      </c>
      <c r="H14" s="15" t="s">
        <v>46</v>
      </c>
      <c r="I14" s="15">
        <v>0</v>
      </c>
      <c r="J14" s="16"/>
      <c r="K14" s="15"/>
      <c r="L14" s="15"/>
      <c r="M14" s="33"/>
    </row>
    <row r="15" spans="1:13" x14ac:dyDescent="0.25">
      <c r="C15" s="29">
        <v>12</v>
      </c>
      <c r="D15" s="16" t="s">
        <v>2</v>
      </c>
      <c r="E15" s="15" t="s">
        <v>19</v>
      </c>
      <c r="F15" s="16">
        <v>0</v>
      </c>
      <c r="G15" s="15" t="s">
        <v>47</v>
      </c>
      <c r="H15" s="15" t="s">
        <v>46</v>
      </c>
      <c r="I15" s="15">
        <v>0</v>
      </c>
      <c r="J15" s="16"/>
      <c r="K15" s="15"/>
      <c r="L15" s="15"/>
      <c r="M15" s="33"/>
    </row>
    <row r="16" spans="1:13" ht="45" x14ac:dyDescent="0.25">
      <c r="C16" s="29">
        <v>13</v>
      </c>
      <c r="D16" s="16" t="s">
        <v>2</v>
      </c>
      <c r="E16" s="15" t="s">
        <v>20</v>
      </c>
      <c r="F16" s="16" t="s">
        <v>0</v>
      </c>
      <c r="G16" s="15" t="s">
        <v>78</v>
      </c>
      <c r="H16" s="15" t="s">
        <v>44</v>
      </c>
      <c r="I16" s="15" t="s">
        <v>69</v>
      </c>
      <c r="J16" s="16"/>
      <c r="K16" s="15"/>
      <c r="L16" s="15"/>
      <c r="M16" s="26"/>
    </row>
    <row r="17" spans="3:13" x14ac:dyDescent="0.25">
      <c r="C17" s="29">
        <v>14</v>
      </c>
      <c r="D17" s="16" t="s">
        <v>2</v>
      </c>
      <c r="E17" s="15" t="s">
        <v>21</v>
      </c>
      <c r="F17" s="16">
        <v>0</v>
      </c>
      <c r="G17" s="15" t="s">
        <v>47</v>
      </c>
      <c r="H17" s="15" t="s">
        <v>46</v>
      </c>
      <c r="I17" s="15">
        <v>0</v>
      </c>
      <c r="J17" s="16"/>
      <c r="K17" s="15"/>
      <c r="L17" s="15"/>
      <c r="M17" s="26"/>
    </row>
    <row r="18" spans="3:13" ht="45" x14ac:dyDescent="0.25">
      <c r="C18" s="29">
        <v>15</v>
      </c>
      <c r="D18" s="16" t="s">
        <v>2</v>
      </c>
      <c r="E18" s="15" t="s">
        <v>22</v>
      </c>
      <c r="F18" s="16" t="s">
        <v>0</v>
      </c>
      <c r="G18" s="15" t="s">
        <v>79</v>
      </c>
      <c r="H18" s="15" t="s">
        <v>44</v>
      </c>
      <c r="I18" s="15" t="s">
        <v>69</v>
      </c>
      <c r="J18" s="16"/>
      <c r="K18" s="15"/>
      <c r="L18" s="15"/>
      <c r="M18" s="33"/>
    </row>
    <row r="19" spans="3:13" x14ac:dyDescent="0.25">
      <c r="C19" s="29">
        <v>16</v>
      </c>
      <c r="D19" s="16" t="s">
        <v>2</v>
      </c>
      <c r="E19" s="15" t="s">
        <v>80</v>
      </c>
      <c r="F19" s="16" t="s">
        <v>0</v>
      </c>
      <c r="G19" s="15" t="s">
        <v>81</v>
      </c>
      <c r="H19" s="15" t="s">
        <v>43</v>
      </c>
      <c r="I19" s="30">
        <v>1880000</v>
      </c>
      <c r="J19" s="16"/>
      <c r="K19" s="15"/>
      <c r="L19" s="15"/>
      <c r="M19" s="33"/>
    </row>
    <row r="20" spans="3:13" ht="75" x14ac:dyDescent="0.25">
      <c r="C20" s="29">
        <v>17</v>
      </c>
      <c r="D20" s="16" t="s">
        <v>2</v>
      </c>
      <c r="E20" s="16" t="s">
        <v>5</v>
      </c>
      <c r="F20" s="16" t="s">
        <v>0</v>
      </c>
      <c r="G20" s="15" t="s">
        <v>82</v>
      </c>
      <c r="H20" s="15" t="s">
        <v>44</v>
      </c>
      <c r="I20" s="25" t="s">
        <v>68</v>
      </c>
      <c r="J20" s="16"/>
      <c r="K20" s="15"/>
      <c r="L20" s="15"/>
      <c r="M20" s="33"/>
    </row>
    <row r="21" spans="3:13" ht="45" x14ac:dyDescent="0.25">
      <c r="C21" s="29">
        <v>18</v>
      </c>
      <c r="D21" s="16" t="s">
        <v>2</v>
      </c>
      <c r="E21" s="15" t="s">
        <v>24</v>
      </c>
      <c r="F21" s="16" t="s">
        <v>0</v>
      </c>
      <c r="G21" s="15" t="s">
        <v>83</v>
      </c>
      <c r="H21" s="15" t="s">
        <v>46</v>
      </c>
      <c r="I21" s="15" t="s">
        <v>69</v>
      </c>
      <c r="J21" s="16"/>
      <c r="K21" s="15"/>
      <c r="L21" s="15"/>
      <c r="M21" s="26"/>
    </row>
    <row r="22" spans="3:13" x14ac:dyDescent="0.25">
      <c r="C22" s="29">
        <v>19</v>
      </c>
      <c r="D22" s="16" t="s">
        <v>2</v>
      </c>
      <c r="E22" s="15" t="s">
        <v>6</v>
      </c>
      <c r="F22" s="16">
        <v>0</v>
      </c>
      <c r="G22" s="15" t="s">
        <v>47</v>
      </c>
      <c r="H22" s="15" t="s">
        <v>46</v>
      </c>
      <c r="I22" s="15">
        <v>0</v>
      </c>
      <c r="J22" s="16"/>
      <c r="K22" s="15"/>
      <c r="L22" s="15"/>
      <c r="M22" s="33"/>
    </row>
    <row r="23" spans="3:13" ht="45" x14ac:dyDescent="0.25">
      <c r="C23" s="29">
        <v>20</v>
      </c>
      <c r="D23" s="16" t="s">
        <v>2</v>
      </c>
      <c r="E23" s="15" t="s">
        <v>25</v>
      </c>
      <c r="F23" s="16">
        <v>0</v>
      </c>
      <c r="G23" s="15" t="s">
        <v>47</v>
      </c>
      <c r="H23" s="15" t="s">
        <v>43</v>
      </c>
      <c r="I23" s="15" t="s">
        <v>69</v>
      </c>
      <c r="J23" s="16"/>
      <c r="K23" s="15"/>
      <c r="L23" s="15"/>
      <c r="M23" s="26"/>
    </row>
    <row r="24" spans="3:13" x14ac:dyDescent="0.25">
      <c r="C24" s="29">
        <v>21</v>
      </c>
      <c r="D24" s="16" t="s">
        <v>2</v>
      </c>
      <c r="E24" s="15" t="s">
        <v>23</v>
      </c>
      <c r="F24" s="16">
        <v>0</v>
      </c>
      <c r="G24" s="15" t="s">
        <v>47</v>
      </c>
      <c r="H24" s="15" t="s">
        <v>46</v>
      </c>
      <c r="I24" s="15">
        <v>0</v>
      </c>
      <c r="J24" s="16"/>
      <c r="K24" s="15"/>
      <c r="L24" s="15"/>
      <c r="M24" s="26"/>
    </row>
    <row r="25" spans="3:13" x14ac:dyDescent="0.25">
      <c r="C25" s="29">
        <v>22</v>
      </c>
      <c r="D25" s="16" t="s">
        <v>7</v>
      </c>
      <c r="E25" s="15" t="s">
        <v>26</v>
      </c>
      <c r="F25" s="16" t="s">
        <v>76</v>
      </c>
      <c r="G25" s="15" t="s">
        <v>77</v>
      </c>
      <c r="H25" s="15" t="s">
        <v>46</v>
      </c>
      <c r="I25" s="15" t="s">
        <v>76</v>
      </c>
      <c r="J25" s="16"/>
      <c r="K25" s="15"/>
      <c r="L25" s="15"/>
      <c r="M25" s="33"/>
    </row>
    <row r="26" spans="3:13" x14ac:dyDescent="0.25">
      <c r="C26" s="29">
        <v>23</v>
      </c>
      <c r="D26" s="16" t="s">
        <v>7</v>
      </c>
      <c r="E26" s="15" t="s">
        <v>27</v>
      </c>
      <c r="F26" s="16">
        <v>0</v>
      </c>
      <c r="G26" s="15" t="s">
        <v>47</v>
      </c>
      <c r="H26" s="15" t="s">
        <v>46</v>
      </c>
      <c r="I26" s="15">
        <v>0</v>
      </c>
      <c r="J26" s="16"/>
      <c r="K26" s="15"/>
      <c r="L26" s="15"/>
      <c r="M26" s="26"/>
    </row>
    <row r="27" spans="3:13" x14ac:dyDescent="0.25">
      <c r="C27" s="29">
        <v>24</v>
      </c>
      <c r="D27" s="16" t="s">
        <v>7</v>
      </c>
      <c r="E27" s="15" t="s">
        <v>28</v>
      </c>
      <c r="F27" s="16">
        <v>0</v>
      </c>
      <c r="G27" s="15" t="s">
        <v>47</v>
      </c>
      <c r="H27" s="15" t="s">
        <v>46</v>
      </c>
      <c r="I27" s="15">
        <v>0</v>
      </c>
      <c r="J27" s="16"/>
      <c r="K27" s="15"/>
      <c r="L27" s="15"/>
      <c r="M27" s="33"/>
    </row>
    <row r="28" spans="3:13" x14ac:dyDescent="0.25">
      <c r="C28" s="29">
        <v>25</v>
      </c>
      <c r="D28" s="16" t="s">
        <v>7</v>
      </c>
      <c r="E28" s="15" t="s">
        <v>29</v>
      </c>
      <c r="F28" s="16">
        <v>0</v>
      </c>
      <c r="G28" s="15" t="s">
        <v>47</v>
      </c>
      <c r="H28" s="15" t="s">
        <v>46</v>
      </c>
      <c r="I28" s="15">
        <v>0</v>
      </c>
      <c r="J28" s="16"/>
      <c r="K28" s="15"/>
      <c r="L28" s="15"/>
      <c r="M28" s="26"/>
    </row>
    <row r="29" spans="3:13" x14ac:dyDescent="0.25">
      <c r="C29" s="29">
        <v>26</v>
      </c>
      <c r="D29" s="16" t="s">
        <v>7</v>
      </c>
      <c r="E29" s="15" t="s">
        <v>30</v>
      </c>
      <c r="F29" s="16">
        <v>0</v>
      </c>
      <c r="G29" s="15" t="s">
        <v>47</v>
      </c>
      <c r="H29" s="15" t="s">
        <v>46</v>
      </c>
      <c r="I29" s="15">
        <v>0</v>
      </c>
      <c r="J29" s="16"/>
      <c r="K29" s="15"/>
      <c r="L29" s="15"/>
      <c r="M29" s="33"/>
    </row>
    <row r="30" spans="3:13" ht="45" x14ac:dyDescent="0.25">
      <c r="C30" s="29">
        <v>27</v>
      </c>
      <c r="D30" s="16" t="s">
        <v>9</v>
      </c>
      <c r="E30" s="15" t="s">
        <v>31</v>
      </c>
      <c r="F30" s="16" t="s">
        <v>0</v>
      </c>
      <c r="G30" s="15" t="s">
        <v>78</v>
      </c>
      <c r="H30" s="15" t="s">
        <v>67</v>
      </c>
      <c r="I30" s="15" t="s">
        <v>69</v>
      </c>
      <c r="J30" s="16"/>
      <c r="K30" s="15"/>
      <c r="L30" s="15"/>
      <c r="M30" s="26"/>
    </row>
    <row r="31" spans="3:13" x14ac:dyDescent="0.25">
      <c r="C31" s="29">
        <v>28</v>
      </c>
      <c r="D31" s="16" t="s">
        <v>9</v>
      </c>
      <c r="E31" s="15" t="s">
        <v>32</v>
      </c>
      <c r="F31" s="16">
        <v>0</v>
      </c>
      <c r="G31" s="15" t="s">
        <v>47</v>
      </c>
      <c r="H31" s="15" t="s">
        <v>46</v>
      </c>
      <c r="I31" s="15">
        <v>0</v>
      </c>
      <c r="J31" s="16"/>
      <c r="K31" s="15"/>
      <c r="L31" s="15"/>
      <c r="M31" s="33"/>
    </row>
    <row r="32" spans="3:13" x14ac:dyDescent="0.25">
      <c r="C32" s="29">
        <v>29</v>
      </c>
      <c r="D32" s="16" t="s">
        <v>9</v>
      </c>
      <c r="E32" s="15" t="s">
        <v>33</v>
      </c>
      <c r="F32" s="16">
        <v>0</v>
      </c>
      <c r="G32" s="15" t="s">
        <v>47</v>
      </c>
      <c r="H32" s="15" t="s">
        <v>46</v>
      </c>
      <c r="I32" s="15">
        <v>0</v>
      </c>
      <c r="J32" s="16"/>
      <c r="K32" s="15"/>
      <c r="L32" s="15"/>
      <c r="M32" s="33"/>
    </row>
    <row r="33" spans="3:13" ht="45" x14ac:dyDescent="0.25">
      <c r="C33" s="29">
        <v>30</v>
      </c>
      <c r="D33" s="16" t="s">
        <v>9</v>
      </c>
      <c r="E33" s="15" t="s">
        <v>34</v>
      </c>
      <c r="F33" s="16" t="s">
        <v>0</v>
      </c>
      <c r="G33" s="15" t="s">
        <v>40</v>
      </c>
      <c r="H33" s="15" t="s">
        <v>44</v>
      </c>
      <c r="I33" s="15" t="s">
        <v>69</v>
      </c>
      <c r="J33" s="16"/>
      <c r="K33" s="15"/>
      <c r="L33" s="15"/>
      <c r="M33" s="26"/>
    </row>
    <row r="34" spans="3:13" ht="30" x14ac:dyDescent="0.25">
      <c r="C34" s="29">
        <v>31</v>
      </c>
      <c r="D34" s="16" t="s">
        <v>9</v>
      </c>
      <c r="E34" s="15" t="s">
        <v>48</v>
      </c>
      <c r="F34" s="16">
        <v>0</v>
      </c>
      <c r="G34" s="15" t="s">
        <v>47</v>
      </c>
      <c r="H34" s="16"/>
      <c r="I34" s="16"/>
      <c r="J34" s="16"/>
      <c r="K34" s="15"/>
      <c r="L34" s="15"/>
      <c r="M34" s="33"/>
    </row>
    <row r="35" spans="3:13" x14ac:dyDescent="0.25">
      <c r="C35" s="29">
        <v>32</v>
      </c>
      <c r="D35" s="16" t="s">
        <v>9</v>
      </c>
      <c r="E35" s="15" t="s">
        <v>35</v>
      </c>
      <c r="F35" s="16">
        <v>0</v>
      </c>
      <c r="G35" s="15" t="s">
        <v>47</v>
      </c>
      <c r="H35" s="15" t="s">
        <v>46</v>
      </c>
      <c r="I35" s="15">
        <v>0</v>
      </c>
      <c r="J35" s="16"/>
      <c r="K35" s="15"/>
      <c r="L35" s="15"/>
      <c r="M35" s="33"/>
    </row>
    <row r="36" spans="3:13" x14ac:dyDescent="0.25">
      <c r="C36" s="29">
        <v>33</v>
      </c>
      <c r="D36" s="16" t="s">
        <v>9</v>
      </c>
      <c r="E36" s="15" t="s">
        <v>8</v>
      </c>
      <c r="F36" s="16">
        <v>0</v>
      </c>
      <c r="G36" s="15" t="s">
        <v>47</v>
      </c>
      <c r="H36" s="15" t="s">
        <v>46</v>
      </c>
      <c r="I36" s="15">
        <v>0</v>
      </c>
      <c r="J36" s="16"/>
      <c r="K36" s="15"/>
      <c r="L36" s="15"/>
      <c r="M36" s="26"/>
    </row>
    <row r="37" spans="3:13" ht="15.75" thickBot="1" x14ac:dyDescent="0.3">
      <c r="C37" s="34">
        <v>34</v>
      </c>
      <c r="D37" s="35" t="s">
        <v>9</v>
      </c>
      <c r="E37" s="17" t="s">
        <v>36</v>
      </c>
      <c r="F37" s="35">
        <v>0</v>
      </c>
      <c r="G37" s="17" t="s">
        <v>47</v>
      </c>
      <c r="H37" s="17" t="s">
        <v>46</v>
      </c>
      <c r="I37" s="17">
        <v>0</v>
      </c>
      <c r="J37" s="35"/>
      <c r="K37" s="17"/>
      <c r="L37" s="17"/>
      <c r="M37" s="26"/>
    </row>
    <row r="40" spans="3:13" x14ac:dyDescent="0.25">
      <c r="D40" s="40"/>
      <c r="E40" s="40"/>
    </row>
    <row r="41" spans="3:13" x14ac:dyDescent="0.25">
      <c r="D41" s="24"/>
      <c r="E41" s="24"/>
    </row>
    <row r="42" spans="3:13" x14ac:dyDescent="0.25">
      <c r="D42" s="24"/>
      <c r="E42" s="24"/>
    </row>
    <row r="43" spans="3:13" x14ac:dyDescent="0.25">
      <c r="D43" s="24"/>
      <c r="E43" s="24"/>
    </row>
    <row r="1048554" spans="11:12" x14ac:dyDescent="0.25">
      <c r="K1048554" s="14"/>
      <c r="L1048554" s="14"/>
    </row>
    <row r="1048555" spans="11:12" x14ac:dyDescent="0.25">
      <c r="K1048555" s="36"/>
      <c r="L1048555" s="36"/>
    </row>
    <row r="1048558" spans="11:12" x14ac:dyDescent="0.25">
      <c r="K1048558" s="36"/>
      <c r="L1048558" s="36"/>
    </row>
    <row r="1048560" spans="11:12" x14ac:dyDescent="0.25">
      <c r="K1048560" s="36"/>
      <c r="L1048560" s="36"/>
    </row>
    <row r="1048561" spans="11:12" x14ac:dyDescent="0.25">
      <c r="K1048561" s="36"/>
      <c r="L1048561" s="36"/>
    </row>
    <row r="1048562" spans="11:12" x14ac:dyDescent="0.25">
      <c r="K1048562" s="36"/>
      <c r="L1048562" s="36"/>
    </row>
    <row r="1048565" spans="11:12" x14ac:dyDescent="0.25">
      <c r="K1048565" s="36"/>
      <c r="L1048565" s="36"/>
    </row>
  </sheetData>
  <mergeCells count="2">
    <mergeCell ref="C2:M2"/>
    <mergeCell ref="D40:E40"/>
  </mergeCell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3V0</vt:lpstr>
      <vt:lpstr>VVO</vt:lpstr>
      <vt:lpstr>'3V0'!Print_Area</vt:lpstr>
      <vt:lpstr>'3V0'!Print_Titles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Scanlo</cp:lastModifiedBy>
  <cp:lastPrinted>2019-02-26T15:35:54Z</cp:lastPrinted>
  <dcterms:created xsi:type="dcterms:W3CDTF">2019-02-13T18:00:45Z</dcterms:created>
  <dcterms:modified xsi:type="dcterms:W3CDTF">2019-03-01T23:55:25Z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719976246</vt:i4>
  </property>
  <property fmtid="{D5CDD505-2E9C-101B-9397-08002B2CF9AE}" pid="3" name="_NewReviewCycle">
    <vt:lpwstr/>
  </property>
  <property fmtid="{D5CDD505-2E9C-101B-9397-08002B2CF9AE}" pid="4" name="_EmailSubject">
    <vt:lpwstr>Docket 4600 Tables Updated for IRs</vt:lpwstr>
  </property>
  <property fmtid="{D5CDD505-2E9C-101B-9397-08002B2CF9AE}" pid="5" name="_AuthorEmail">
    <vt:lpwstr>Ryan.Constable@nationalgrid.com</vt:lpwstr>
  </property>
  <property fmtid="{D5CDD505-2E9C-101B-9397-08002B2CF9AE}" pid="6" name="_AuthorEmailDisplayName">
    <vt:lpwstr>Constable, Ryan</vt:lpwstr>
  </property>
  <property fmtid="{D5CDD505-2E9C-101B-9397-08002B2CF9AE}" pid="7" name="_PreviousAdHocReviewCycleID">
    <vt:i4>1361205129</vt:i4>
  </property>
  <property fmtid="{D5CDD505-2E9C-101B-9397-08002B2CF9AE}" pid="8" name="_ReviewingToolsShownOnce">
    <vt:lpwstr/>
  </property>
</Properties>
</file>